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003, Spezialvideos PV-Wissen\0005, Steuerwissen PV 2023 (JStG 2022)\"/>
    </mc:Choice>
  </mc:AlternateContent>
  <xr:revisionPtr revIDLastSave="0" documentId="13_ncr:1_{2A8B4CEC-0B1F-4BE4-A00B-D718BF2E55E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ersion und Hinweise" sheetId="12" r:id="rId1"/>
    <sheet name="Berechnung" sheetId="11" r:id="rId2"/>
  </sheets>
  <definedNames>
    <definedName name="_xlnm.Print_Area" localSheetId="1">Berechnung!$A:$G</definedName>
    <definedName name="_xlnm.Print_Area" localSheetId="0">'Version und Hinweise'!$A:$D</definedName>
    <definedName name="_xlnm.Print_Titles" localSheetId="1">Berechnung!$1:$6</definedName>
    <definedName name="_xlnm.Print_Titles" localSheetId="0">'Version und Hinweise'!$1:$5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1" l="1"/>
  <c r="G23" i="11"/>
  <c r="J23" i="11" s="1"/>
  <c r="F4" i="12"/>
  <c r="E24" i="11"/>
  <c r="E25" i="11" s="1"/>
  <c r="I27" i="11"/>
  <c r="F12" i="11"/>
  <c r="G12" i="11" s="1"/>
  <c r="G15" i="11"/>
  <c r="G16" i="11" s="1"/>
  <c r="G22" i="11"/>
  <c r="J22" i="11" s="1"/>
  <c r="F22" i="11"/>
  <c r="I22" i="11" s="1"/>
  <c r="G4" i="11"/>
  <c r="I16" i="11" l="1"/>
  <c r="D24" i="11"/>
  <c r="D25" i="11" s="1"/>
  <c r="D26" i="11" s="1"/>
  <c r="D27" i="11" s="1"/>
  <c r="F23" i="11"/>
  <c r="I23" i="11" s="1"/>
  <c r="E26" i="11"/>
  <c r="G11" i="11"/>
  <c r="G25" i="11" l="1"/>
  <c r="J25" i="11" s="1"/>
  <c r="F25" i="11"/>
  <c r="I25" i="11" s="1"/>
  <c r="F24" i="11"/>
  <c r="I24" i="11" s="1"/>
  <c r="G24" i="11"/>
  <c r="F26" i="11"/>
  <c r="G26" i="11"/>
  <c r="J26" i="11" s="1"/>
  <c r="E27" i="11"/>
  <c r="G27" i="11" s="1"/>
  <c r="B23" i="11"/>
  <c r="B22" i="11"/>
  <c r="B27" i="11"/>
  <c r="B26" i="11"/>
  <c r="B25" i="11"/>
  <c r="B24" i="11"/>
  <c r="J24" i="11" l="1"/>
  <c r="G29" i="11"/>
  <c r="G35" i="11" s="1"/>
  <c r="G36" i="11" s="1"/>
  <c r="F29" i="11"/>
  <c r="F35" i="11" s="1"/>
  <c r="F36" i="11" s="1"/>
  <c r="J27" i="11"/>
  <c r="I26" i="11"/>
</calcChain>
</file>

<file path=xl/sharedStrings.xml><?xml version="1.0" encoding="utf-8"?>
<sst xmlns="http://schemas.openxmlformats.org/spreadsheetml/2006/main" count="60" uniqueCount="49">
  <si>
    <t>1.</t>
  </si>
  <si>
    <t>2.</t>
  </si>
  <si>
    <t>MÜCKE. SteuerBeratung und SteuerCoaching 370 Grad.</t>
  </si>
  <si>
    <t>Selbstverbrauch</t>
  </si>
  <si>
    <t>5 Jahre</t>
  </si>
  <si>
    <t>Leistungs- und Wertangaben</t>
  </si>
  <si>
    <t>6 Jahre</t>
  </si>
  <si>
    <t>Datum der "erstmaligen Verwendung"</t>
  </si>
  <si>
    <t>Ende des Berichtigungszeitraums (§ 45 EStDV)</t>
  </si>
  <si>
    <t>Monate für VoStBerichtigung</t>
  </si>
  <si>
    <t>3.</t>
  </si>
  <si>
    <t>Umsatzsteuer auf Selbstverbrauch</t>
  </si>
  <si>
    <t>RU 5 Jahre</t>
  </si>
  <si>
    <t>RU 6 Jahre</t>
  </si>
  <si>
    <t>RU = Regelunternhmer</t>
  </si>
  <si>
    <t>Max Energie, Kleinwalllstadt</t>
  </si>
  <si>
    <t>Umsatzsteuer aus Selbstverbrauch 5 Jahre</t>
  </si>
  <si>
    <t>Verbrauch kWh</t>
  </si>
  <si>
    <t>Wert in EUR/kWh</t>
  </si>
  <si>
    <t>Max Mustermann</t>
  </si>
  <si>
    <t>Versionshinweis</t>
  </si>
  <si>
    <t>Eingabefelder</t>
  </si>
  <si>
    <t>Eingabefelder sind gelb im Hintergrund formatiert.</t>
  </si>
  <si>
    <t>Schreibschutz/Kennwort</t>
  </si>
  <si>
    <t>wenn das Tabelle mit einem Schreibschutz belegt ist, dann kann dieser Schutz aufgehoben</t>
  </si>
  <si>
    <t>werden. Das Kennwort lautet: muecke370</t>
  </si>
  <si>
    <t>Veränderungen in der Tabelle können das Ergebnis und die Richtigkeit verändern.</t>
  </si>
  <si>
    <t>4.</t>
  </si>
  <si>
    <t>Autor</t>
  </si>
  <si>
    <t>StB Mücke und Team</t>
  </si>
  <si>
    <t>5.</t>
  </si>
  <si>
    <t>Haftungsausschluss  / AGB</t>
  </si>
  <si>
    <t xml:space="preserve">Es wird keine Gewähr und keine Haftung für die Richtigkeit der Berechnungen und der </t>
  </si>
  <si>
    <t>Ergebnisse übernommen. Alle Rechte vorbehalten. Vervielfältigung und Verteilung sind</t>
  </si>
  <si>
    <t>untersagt. Eine steuerliche Beratung wird nicht übernommen und ist ausgeschlossen.</t>
  </si>
  <si>
    <t xml:space="preserve">Bei steuerlichen Fragen und die Berechnungen und Prüfung Ihres Einzelfalles beauftragen </t>
  </si>
  <si>
    <t xml:space="preserve">Sie einen Steuerberater. </t>
  </si>
  <si>
    <t>Vorsteuerberichtigungszeitraum, Beginn</t>
  </si>
  <si>
    <t>Vorsteuerberichtigungszeitraum, Ende</t>
  </si>
  <si>
    <t>Regelbesteuerung, Ende der Bindefrist</t>
  </si>
  <si>
    <t>Regelbesteuerung, Beginn der Bindesfrist</t>
  </si>
  <si>
    <t>Bemessungsgrundlage für Umsatzsteuer</t>
  </si>
  <si>
    <t>Bemessungsgrundlage</t>
  </si>
  <si>
    <t>Stand vom 16.12.2022</t>
  </si>
  <si>
    <t>Photovoltaik - Umsatzsteuer auf Strom-Eigenverbrauch</t>
  </si>
  <si>
    <t>Umsatzsteuer</t>
  </si>
  <si>
    <t>NEIN, zur Umsatzsteuer auf den Strom-Eigenverbrauch</t>
  </si>
  <si>
    <t>Steuer-Wissen PRO für PV-Betreiber nach dem JStG 2022</t>
  </si>
  <si>
    <t>MÜCKE. Steuerberatung, Steuercoaching und Steuerakademie 370 Grad.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</si>
</sst>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/>
    <xf numFmtId="14" fontId="0" fillId="0" borderId="1" xfId="0" applyNumberFormat="1" applyBorder="1"/>
    <xf numFmtId="0" fontId="0" fillId="0" borderId="1" xfId="0" applyBorder="1"/>
    <xf numFmtId="4" fontId="0" fillId="0" borderId="0" xfId="0" applyNumberFormat="1"/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0" fillId="2" borderId="0" xfId="0" applyNumberFormat="1" applyFill="1"/>
    <xf numFmtId="4" fontId="0" fillId="2" borderId="0" xfId="0" applyNumberFormat="1" applyFill="1"/>
    <xf numFmtId="14" fontId="1" fillId="0" borderId="0" xfId="0" applyNumberFormat="1" applyFont="1"/>
    <xf numFmtId="1" fontId="3" fillId="0" borderId="0" xfId="0" applyNumberFormat="1" applyFont="1" applyAlignment="1">
      <alignment horizontal="center"/>
    </xf>
    <xf numFmtId="14" fontId="0" fillId="2" borderId="0" xfId="0" applyNumberFormat="1" applyFill="1"/>
    <xf numFmtId="14" fontId="0" fillId="0" borderId="0" xfId="0" applyNumberFormat="1"/>
    <xf numFmtId="1" fontId="1" fillId="0" borderId="0" xfId="0" applyNumberFormat="1" applyFont="1"/>
    <xf numFmtId="4" fontId="1" fillId="2" borderId="0" xfId="0" applyNumberFormat="1" applyFont="1" applyFill="1"/>
    <xf numFmtId="0" fontId="6" fillId="0" borderId="0" xfId="0" applyFont="1"/>
    <xf numFmtId="0" fontId="7" fillId="0" borderId="0" xfId="0" applyFont="1"/>
    <xf numFmtId="4" fontId="6" fillId="0" borderId="0" xfId="0" applyNumberFormat="1" applyFont="1"/>
    <xf numFmtId="0" fontId="6" fillId="0" borderId="0" xfId="0" applyFont="1" applyAlignment="1">
      <alignment horizontal="center"/>
    </xf>
    <xf numFmtId="0" fontId="8" fillId="0" borderId="0" xfId="2"/>
    <xf numFmtId="0" fontId="8" fillId="0" borderId="0" xfId="2" applyBorder="1" applyAlignment="1">
      <alignment horizontal="right"/>
    </xf>
    <xf numFmtId="4" fontId="10" fillId="0" borderId="0" xfId="0" applyNumberFormat="1" applyFont="1"/>
    <xf numFmtId="4" fontId="5" fillId="4" borderId="0" xfId="0" applyNumberFormat="1" applyFont="1" applyFill="1"/>
    <xf numFmtId="9" fontId="0" fillId="0" borderId="0" xfId="1" applyFont="1" applyAlignment="1">
      <alignment horizontal="center"/>
    </xf>
    <xf numFmtId="0" fontId="10" fillId="0" borderId="0" xfId="0" applyFont="1"/>
    <xf numFmtId="4" fontId="9" fillId="4" borderId="0" xfId="2" applyNumberFormat="1" applyFont="1" applyFill="1"/>
    <xf numFmtId="4" fontId="9" fillId="3" borderId="0" xfId="2" applyNumberFormat="1" applyFont="1" applyFill="1"/>
  </cellXfs>
  <cellStyles count="3">
    <cellStyle name="Link" xfId="2" builtinId="8"/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006600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plattenbergmodell.de/" TargetMode="External"/><Relationship Id="rId2" Type="http://schemas.openxmlformats.org/officeDocument/2006/relationships/hyperlink" Target="https://www.muecke.de/steuerwissen-pv" TargetMode="External"/><Relationship Id="rId1" Type="http://schemas.openxmlformats.org/officeDocument/2006/relationships/hyperlink" Target="http://plattenbergmodell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muecke.de/steuerwissen-p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2BBCA-6DE2-4D91-AA7B-396E90411801}">
  <sheetPr>
    <pageSetUpPr fitToPage="1"/>
  </sheetPr>
  <dimension ref="A1:H35"/>
  <sheetViews>
    <sheetView zoomScaleNormal="100" workbookViewId="0">
      <selection activeCell="A4" sqref="A4"/>
    </sheetView>
  </sheetViews>
  <sheetFormatPr baseColWidth="10" defaultColWidth="11.42578125" defaultRowHeight="15" x14ac:dyDescent="0.25"/>
  <cols>
    <col min="1" max="1" width="3.7109375" customWidth="1"/>
    <col min="2" max="2" width="20.7109375" customWidth="1"/>
    <col min="3" max="6" width="16.7109375" style="5" customWidth="1"/>
    <col min="7" max="7" width="3.7109375" customWidth="1"/>
  </cols>
  <sheetData>
    <row r="1" spans="1:8" x14ac:dyDescent="0.25">
      <c r="A1" s="1" t="s">
        <v>2</v>
      </c>
      <c r="B1" s="1"/>
      <c r="E1"/>
      <c r="F1"/>
    </row>
    <row r="2" spans="1:8" x14ac:dyDescent="0.25">
      <c r="A2" s="4"/>
      <c r="B2" s="4"/>
      <c r="C2" s="4"/>
      <c r="D2" s="4"/>
      <c r="E2" s="4"/>
      <c r="F2" s="4"/>
    </row>
    <row r="3" spans="1:8" s="1" customFormat="1" x14ac:dyDescent="0.25">
      <c r="A3" s="1" t="s">
        <v>19</v>
      </c>
      <c r="E3" s="10"/>
      <c r="F3" s="10">
        <v>44926</v>
      </c>
    </row>
    <row r="4" spans="1:8" s="1" customFormat="1" x14ac:dyDescent="0.25">
      <c r="A4" s="2" t="s">
        <v>44</v>
      </c>
      <c r="B4" s="2"/>
      <c r="C4" s="2"/>
      <c r="D4" s="2"/>
      <c r="E4" s="3"/>
      <c r="F4" s="3">
        <f ca="1">TODAY()</f>
        <v>44913</v>
      </c>
    </row>
    <row r="5" spans="1:8" x14ac:dyDescent="0.25">
      <c r="C5"/>
      <c r="D5"/>
      <c r="E5"/>
      <c r="F5"/>
    </row>
    <row r="6" spans="1:8" x14ac:dyDescent="0.25">
      <c r="C6"/>
      <c r="D6"/>
      <c r="G6" s="5"/>
      <c r="H6" s="5"/>
    </row>
    <row r="7" spans="1:8" x14ac:dyDescent="0.25">
      <c r="A7" s="1" t="s">
        <v>0</v>
      </c>
      <c r="B7" s="1" t="s">
        <v>20</v>
      </c>
      <c r="C7"/>
      <c r="D7"/>
      <c r="E7"/>
      <c r="F7"/>
    </row>
    <row r="8" spans="1:8" x14ac:dyDescent="0.25">
      <c r="C8"/>
      <c r="D8"/>
      <c r="E8"/>
      <c r="F8"/>
    </row>
    <row r="9" spans="1:8" x14ac:dyDescent="0.25">
      <c r="B9" t="s">
        <v>43</v>
      </c>
      <c r="C9"/>
      <c r="D9"/>
      <c r="E9"/>
      <c r="F9"/>
    </row>
    <row r="10" spans="1:8" x14ac:dyDescent="0.25">
      <c r="C10"/>
      <c r="D10"/>
      <c r="E10"/>
      <c r="F10"/>
    </row>
    <row r="11" spans="1:8" x14ac:dyDescent="0.25">
      <c r="C11"/>
      <c r="D11"/>
      <c r="E11"/>
      <c r="F11"/>
    </row>
    <row r="12" spans="1:8" x14ac:dyDescent="0.25">
      <c r="A12" s="1" t="s">
        <v>1</v>
      </c>
      <c r="B12" s="1" t="s">
        <v>21</v>
      </c>
      <c r="C12"/>
      <c r="D12"/>
      <c r="E12"/>
      <c r="F12"/>
    </row>
    <row r="13" spans="1:8" x14ac:dyDescent="0.25">
      <c r="C13"/>
      <c r="D13"/>
      <c r="E13"/>
      <c r="F13"/>
    </row>
    <row r="14" spans="1:8" x14ac:dyDescent="0.25">
      <c r="B14" t="s">
        <v>22</v>
      </c>
      <c r="C14"/>
      <c r="D14"/>
      <c r="E14"/>
      <c r="F14"/>
    </row>
    <row r="15" spans="1:8" x14ac:dyDescent="0.25">
      <c r="C15"/>
      <c r="D15"/>
      <c r="E15"/>
      <c r="F15"/>
    </row>
    <row r="16" spans="1:8" x14ac:dyDescent="0.25">
      <c r="C16"/>
      <c r="D16"/>
      <c r="E16"/>
      <c r="F16"/>
    </row>
    <row r="17" spans="1:6" x14ac:dyDescent="0.25">
      <c r="A17" s="1" t="s">
        <v>10</v>
      </c>
      <c r="B17" s="1" t="s">
        <v>23</v>
      </c>
      <c r="C17"/>
      <c r="D17"/>
      <c r="E17"/>
      <c r="F17"/>
    </row>
    <row r="18" spans="1:6" x14ac:dyDescent="0.25">
      <c r="C18"/>
      <c r="D18"/>
      <c r="E18"/>
      <c r="F18"/>
    </row>
    <row r="19" spans="1:6" x14ac:dyDescent="0.25">
      <c r="B19" t="s">
        <v>24</v>
      </c>
      <c r="C19"/>
      <c r="D19"/>
      <c r="E19"/>
      <c r="F19"/>
    </row>
    <row r="20" spans="1:6" x14ac:dyDescent="0.25">
      <c r="B20" t="s">
        <v>25</v>
      </c>
      <c r="C20"/>
      <c r="D20"/>
      <c r="E20"/>
      <c r="F20"/>
    </row>
    <row r="21" spans="1:6" x14ac:dyDescent="0.25">
      <c r="B21" t="s">
        <v>26</v>
      </c>
      <c r="C21"/>
      <c r="D21"/>
      <c r="E21"/>
      <c r="F21"/>
    </row>
    <row r="22" spans="1:6" x14ac:dyDescent="0.25">
      <c r="C22"/>
      <c r="D22"/>
      <c r="E22"/>
      <c r="F22"/>
    </row>
    <row r="23" spans="1:6" x14ac:dyDescent="0.25">
      <c r="C23"/>
      <c r="D23"/>
      <c r="E23"/>
      <c r="F23"/>
    </row>
    <row r="24" spans="1:6" x14ac:dyDescent="0.25">
      <c r="A24" s="1" t="s">
        <v>27</v>
      </c>
      <c r="B24" s="1" t="s">
        <v>28</v>
      </c>
      <c r="C24"/>
      <c r="D24"/>
      <c r="E24"/>
      <c r="F24"/>
    </row>
    <row r="25" spans="1:6" x14ac:dyDescent="0.25">
      <c r="C25"/>
      <c r="D25"/>
      <c r="E25"/>
      <c r="F25"/>
    </row>
    <row r="26" spans="1:6" x14ac:dyDescent="0.25">
      <c r="B26" t="s">
        <v>29</v>
      </c>
      <c r="C26"/>
      <c r="D26"/>
      <c r="E26"/>
      <c r="F26"/>
    </row>
    <row r="27" spans="1:6" x14ac:dyDescent="0.25">
      <c r="C27"/>
      <c r="D27"/>
      <c r="E27"/>
      <c r="F27"/>
    </row>
    <row r="28" spans="1:6" x14ac:dyDescent="0.25">
      <c r="C28"/>
      <c r="D28"/>
      <c r="E28"/>
      <c r="F28"/>
    </row>
    <row r="29" spans="1:6" x14ac:dyDescent="0.25">
      <c r="A29" s="1" t="s">
        <v>30</v>
      </c>
      <c r="B29" s="1" t="s">
        <v>31</v>
      </c>
    </row>
    <row r="31" spans="1:6" x14ac:dyDescent="0.25">
      <c r="B31" t="s">
        <v>32</v>
      </c>
    </row>
    <row r="32" spans="1:6" x14ac:dyDescent="0.25">
      <c r="B32" t="s">
        <v>33</v>
      </c>
    </row>
    <row r="33" spans="2:2" x14ac:dyDescent="0.25">
      <c r="B33" t="s">
        <v>34</v>
      </c>
    </row>
    <row r="34" spans="2:2" x14ac:dyDescent="0.25">
      <c r="B34" t="s">
        <v>35</v>
      </c>
    </row>
    <row r="35" spans="2:2" x14ac:dyDescent="0.25">
      <c r="B35" t="s">
        <v>36</v>
      </c>
    </row>
  </sheetData>
  <pageMargins left="0.86614173228346458" right="0.70866141732283472" top="0.47244094488188981" bottom="0.78740157480314965" header="0.31496062992125984" footer="0.31496062992125984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A0AB1-6143-483A-AEBA-47C975D36F3F}">
  <sheetPr>
    <pageSetUpPr fitToPage="1"/>
  </sheetPr>
  <dimension ref="A1:M142"/>
  <sheetViews>
    <sheetView tabSelected="1" topLeftCell="A8" zoomScaleNormal="100" workbookViewId="0">
      <selection activeCell="I36" sqref="I36"/>
    </sheetView>
  </sheetViews>
  <sheetFormatPr baseColWidth="10" defaultColWidth="11.42578125" defaultRowHeight="15" x14ac:dyDescent="0.25"/>
  <cols>
    <col min="1" max="1" width="3.7109375" customWidth="1"/>
    <col min="2" max="2" width="14.7109375" customWidth="1"/>
    <col min="3" max="7" width="14.7109375" style="5" customWidth="1"/>
    <col min="8" max="8" width="3.7109375" customWidth="1"/>
    <col min="9" max="10" width="10.7109375" style="16" customWidth="1"/>
    <col min="11" max="13" width="11.42578125" style="16"/>
  </cols>
  <sheetData>
    <row r="1" spans="1:13" x14ac:dyDescent="0.25">
      <c r="A1" s="1" t="s">
        <v>48</v>
      </c>
      <c r="B1" s="1"/>
      <c r="F1"/>
      <c r="G1" s="21"/>
      <c r="I1" s="26" t="s">
        <v>46</v>
      </c>
      <c r="J1" s="26"/>
      <c r="K1" s="26"/>
      <c r="L1" s="26"/>
      <c r="M1" s="26"/>
    </row>
    <row r="2" spans="1:13" x14ac:dyDescent="0.25">
      <c r="A2" s="4"/>
      <c r="B2" s="4"/>
      <c r="C2" s="4"/>
      <c r="D2" s="4"/>
      <c r="E2" s="4"/>
      <c r="F2" s="4"/>
      <c r="G2" s="4"/>
      <c r="I2" s="27" t="s">
        <v>47</v>
      </c>
      <c r="J2" s="27"/>
      <c r="K2" s="27"/>
      <c r="L2" s="27"/>
      <c r="M2" s="27"/>
    </row>
    <row r="3" spans="1:13" s="1" customFormat="1" x14ac:dyDescent="0.25">
      <c r="A3" s="1" t="s">
        <v>15</v>
      </c>
      <c r="F3" s="10"/>
      <c r="G3" s="10">
        <v>44926</v>
      </c>
      <c r="I3" s="17"/>
      <c r="J3" s="17"/>
      <c r="K3" s="20"/>
      <c r="L3" s="17"/>
      <c r="M3" s="17"/>
    </row>
    <row r="4" spans="1:13" s="1" customFormat="1" x14ac:dyDescent="0.25">
      <c r="A4" s="2" t="s">
        <v>44</v>
      </c>
      <c r="B4" s="2"/>
      <c r="C4" s="2"/>
      <c r="D4" s="2"/>
      <c r="E4" s="2"/>
      <c r="F4" s="3"/>
      <c r="G4" s="3">
        <f t="shared" ref="G4" ca="1" si="0">TODAY()</f>
        <v>44913</v>
      </c>
      <c r="J4" s="17"/>
      <c r="K4" s="17"/>
      <c r="L4" s="17"/>
      <c r="M4" s="17"/>
    </row>
    <row r="5" spans="1:13" x14ac:dyDescent="0.25">
      <c r="C5"/>
      <c r="D5"/>
      <c r="E5"/>
      <c r="F5"/>
      <c r="G5"/>
    </row>
    <row r="7" spans="1:13" x14ac:dyDescent="0.25">
      <c r="A7" s="1" t="s">
        <v>0</v>
      </c>
      <c r="B7" s="1" t="s">
        <v>5</v>
      </c>
    </row>
    <row r="8" spans="1:13" x14ac:dyDescent="0.25">
      <c r="A8" s="1"/>
      <c r="B8" s="1"/>
    </row>
    <row r="9" spans="1:13" x14ac:dyDescent="0.25">
      <c r="A9" s="1"/>
      <c r="B9" t="s">
        <v>7</v>
      </c>
      <c r="C9"/>
      <c r="F9"/>
      <c r="G9" s="12">
        <v>44896</v>
      </c>
    </row>
    <row r="10" spans="1:13" x14ac:dyDescent="0.25">
      <c r="A10" s="1"/>
      <c r="C10"/>
      <c r="F10"/>
    </row>
    <row r="11" spans="1:13" x14ac:dyDescent="0.25">
      <c r="A11" s="1"/>
      <c r="B11" t="s">
        <v>40</v>
      </c>
      <c r="F11" s="13">
        <v>44743</v>
      </c>
      <c r="G11" s="14">
        <f>YEAR(F11)</f>
        <v>2022</v>
      </c>
    </row>
    <row r="12" spans="1:13" x14ac:dyDescent="0.25">
      <c r="A12" s="1"/>
      <c r="B12" t="s">
        <v>39</v>
      </c>
      <c r="F12" s="13">
        <f>DATE(YEAR(F11)+4,12,31)</f>
        <v>46387</v>
      </c>
      <c r="G12" s="14">
        <f>YEAR(F12)</f>
        <v>2026</v>
      </c>
    </row>
    <row r="13" spans="1:13" x14ac:dyDescent="0.25">
      <c r="A13" s="1"/>
      <c r="C13"/>
      <c r="F13"/>
      <c r="G13"/>
    </row>
    <row r="14" spans="1:13" x14ac:dyDescent="0.25">
      <c r="A14" s="1"/>
      <c r="B14" t="s">
        <v>37</v>
      </c>
      <c r="C14"/>
      <c r="F14"/>
      <c r="G14" s="13">
        <f>G9</f>
        <v>44896</v>
      </c>
    </row>
    <row r="15" spans="1:13" x14ac:dyDescent="0.25">
      <c r="A15" s="1"/>
      <c r="B15" t="s">
        <v>38</v>
      </c>
      <c r="G15" s="13">
        <f>DATE(YEAR(G9)+5,MONTH(G9),DAY(G9))-1</f>
        <v>46721</v>
      </c>
    </row>
    <row r="16" spans="1:13" x14ac:dyDescent="0.25">
      <c r="A16" s="1"/>
      <c r="B16" t="s">
        <v>8</v>
      </c>
      <c r="G16" s="10">
        <f>IF(DAY(G15)&gt;15,EOMONTH(G15,0),EOMONTH(G15,-1))</f>
        <v>46721</v>
      </c>
      <c r="I16" s="19">
        <f>ROUND(IF(G16&gt;F12,DAYS360(F12,G16),0)/30,0)</f>
        <v>11</v>
      </c>
      <c r="J16" s="16" t="s">
        <v>9</v>
      </c>
    </row>
    <row r="17" spans="1:11" x14ac:dyDescent="0.25">
      <c r="A17" s="1"/>
      <c r="C17"/>
      <c r="D17"/>
      <c r="E17"/>
    </row>
    <row r="18" spans="1:11" x14ac:dyDescent="0.25">
      <c r="A18" s="1"/>
      <c r="C18"/>
      <c r="D18"/>
      <c r="E18"/>
    </row>
    <row r="19" spans="1:11" x14ac:dyDescent="0.25">
      <c r="A19" s="1"/>
      <c r="C19"/>
      <c r="D19"/>
      <c r="E19"/>
      <c r="F19" s="11"/>
      <c r="G19" s="11"/>
    </row>
    <row r="20" spans="1:11" x14ac:dyDescent="0.25">
      <c r="A20" s="1" t="s">
        <v>1</v>
      </c>
      <c r="B20" s="1" t="s">
        <v>3</v>
      </c>
      <c r="C20"/>
      <c r="D20" s="11" t="s">
        <v>17</v>
      </c>
      <c r="E20" s="11" t="s">
        <v>18</v>
      </c>
      <c r="F20" s="11" t="s">
        <v>12</v>
      </c>
      <c r="G20" s="11" t="s">
        <v>13</v>
      </c>
      <c r="I20" s="16" t="s">
        <v>14</v>
      </c>
    </row>
    <row r="21" spans="1:11" x14ac:dyDescent="0.25">
      <c r="A21" s="1"/>
      <c r="C21"/>
      <c r="D21"/>
      <c r="E21"/>
    </row>
    <row r="22" spans="1:11" x14ac:dyDescent="0.25">
      <c r="B22" t="str">
        <f>"Selbstverbrauch "&amp;G$11</f>
        <v>Selbstverbrauch 2022</v>
      </c>
      <c r="D22" s="8">
        <v>5000</v>
      </c>
      <c r="E22" s="9">
        <v>0.4</v>
      </c>
      <c r="F22" s="5">
        <f>D22*E22</f>
        <v>2000</v>
      </c>
      <c r="G22" s="5">
        <f t="shared" ref="G22:G27" si="1">D22*E22</f>
        <v>2000</v>
      </c>
      <c r="I22" s="18">
        <f>F22*0.19</f>
        <v>380</v>
      </c>
      <c r="J22" s="18">
        <f>G22*0.19</f>
        <v>380</v>
      </c>
      <c r="K22" s="16" t="s">
        <v>11</v>
      </c>
    </row>
    <row r="23" spans="1:11" x14ac:dyDescent="0.25">
      <c r="A23" s="7"/>
      <c r="B23" t="str">
        <f>"Selbstverbrauch "&amp;G$11+1</f>
        <v>Selbstverbrauch 2023</v>
      </c>
      <c r="D23" s="8">
        <v>10000</v>
      </c>
      <c r="E23" s="15">
        <v>0.4</v>
      </c>
      <c r="F23" s="5">
        <f>D23*E23</f>
        <v>4000</v>
      </c>
      <c r="G23" s="5">
        <f t="shared" si="1"/>
        <v>4000</v>
      </c>
      <c r="I23" s="18">
        <f t="shared" ref="I23:I27" si="2">F23*0.19</f>
        <v>760</v>
      </c>
      <c r="J23" s="18">
        <f t="shared" ref="J23:J27" si="3">G23*0.19</f>
        <v>760</v>
      </c>
      <c r="K23" s="16" t="s">
        <v>11</v>
      </c>
    </row>
    <row r="24" spans="1:11" x14ac:dyDescent="0.25">
      <c r="A24" s="7"/>
      <c r="B24" t="str">
        <f>"Selbstverbrauch "&amp;G$11+2</f>
        <v>Selbstverbrauch 2024</v>
      </c>
      <c r="D24" s="8">
        <f t="shared" ref="D24:E27" si="4">D23</f>
        <v>10000</v>
      </c>
      <c r="E24" s="9">
        <f t="shared" si="4"/>
        <v>0.4</v>
      </c>
      <c r="F24" s="5">
        <f>D24*E24</f>
        <v>4000</v>
      </c>
      <c r="G24" s="5">
        <f t="shared" si="1"/>
        <v>4000</v>
      </c>
      <c r="I24" s="18">
        <f t="shared" si="2"/>
        <v>760</v>
      </c>
      <c r="J24" s="18">
        <f t="shared" si="3"/>
        <v>760</v>
      </c>
      <c r="K24" s="16" t="s">
        <v>11</v>
      </c>
    </row>
    <row r="25" spans="1:11" x14ac:dyDescent="0.25">
      <c r="A25" s="7"/>
      <c r="B25" t="str">
        <f>"Selbstverbrauch "&amp;G$11+3</f>
        <v>Selbstverbrauch 2025</v>
      </c>
      <c r="D25" s="8">
        <f t="shared" si="4"/>
        <v>10000</v>
      </c>
      <c r="E25" s="9">
        <f t="shared" si="4"/>
        <v>0.4</v>
      </c>
      <c r="F25" s="5">
        <f>D25*E25</f>
        <v>4000</v>
      </c>
      <c r="G25" s="5">
        <f t="shared" si="1"/>
        <v>4000</v>
      </c>
      <c r="I25" s="18">
        <f t="shared" si="2"/>
        <v>760</v>
      </c>
      <c r="J25" s="18">
        <f t="shared" si="3"/>
        <v>760</v>
      </c>
      <c r="K25" s="16" t="s">
        <v>11</v>
      </c>
    </row>
    <row r="26" spans="1:11" x14ac:dyDescent="0.25">
      <c r="A26" s="7"/>
      <c r="B26" t="str">
        <f>"Selbstverbrauch "&amp;G$11+4</f>
        <v>Selbstverbrauch 2026</v>
      </c>
      <c r="D26" s="8">
        <f t="shared" si="4"/>
        <v>10000</v>
      </c>
      <c r="E26" s="9">
        <f t="shared" si="4"/>
        <v>0.4</v>
      </c>
      <c r="F26" s="5">
        <f>D26*E26</f>
        <v>4000</v>
      </c>
      <c r="G26" s="5">
        <f t="shared" si="1"/>
        <v>4000</v>
      </c>
      <c r="I26" s="18">
        <f t="shared" si="2"/>
        <v>760</v>
      </c>
      <c r="J26" s="18">
        <f t="shared" si="3"/>
        <v>760</v>
      </c>
      <c r="K26" s="16" t="s">
        <v>11</v>
      </c>
    </row>
    <row r="27" spans="1:11" x14ac:dyDescent="0.25">
      <c r="A27" s="7"/>
      <c r="B27" t="str">
        <f>"Selbstverbrauch "&amp;G$11+5</f>
        <v>Selbstverbrauch 2027</v>
      </c>
      <c r="D27" s="8">
        <f t="shared" si="4"/>
        <v>10000</v>
      </c>
      <c r="E27" s="9">
        <f t="shared" si="4"/>
        <v>0.4</v>
      </c>
      <c r="G27" s="5">
        <f t="shared" si="1"/>
        <v>4000</v>
      </c>
      <c r="I27" s="18">
        <f t="shared" si="2"/>
        <v>0</v>
      </c>
      <c r="J27" s="18">
        <f t="shared" si="3"/>
        <v>760</v>
      </c>
      <c r="K27" s="16" t="s">
        <v>11</v>
      </c>
    </row>
    <row r="28" spans="1:11" x14ac:dyDescent="0.25">
      <c r="F28"/>
      <c r="G28"/>
    </row>
    <row r="29" spans="1:11" x14ac:dyDescent="0.25">
      <c r="B29" s="25" t="s">
        <v>41</v>
      </c>
      <c r="C29"/>
      <c r="D29"/>
      <c r="E29"/>
      <c r="F29" s="22">
        <f>SUM(F21:F28)</f>
        <v>18000</v>
      </c>
      <c r="G29" s="22">
        <f>SUM(G21:G28)</f>
        <v>22000</v>
      </c>
    </row>
    <row r="30" spans="1:11" x14ac:dyDescent="0.25">
      <c r="C30"/>
      <c r="D30"/>
      <c r="E30"/>
      <c r="F30"/>
      <c r="G30"/>
    </row>
    <row r="31" spans="1:11" x14ac:dyDescent="0.25">
      <c r="C31"/>
      <c r="D31"/>
      <c r="E31"/>
      <c r="F31"/>
      <c r="G31"/>
    </row>
    <row r="32" spans="1:11" x14ac:dyDescent="0.25">
      <c r="C32"/>
      <c r="D32"/>
      <c r="E32"/>
      <c r="F32"/>
      <c r="G32"/>
    </row>
    <row r="33" spans="1:13" x14ac:dyDescent="0.25">
      <c r="A33" s="1" t="s">
        <v>10</v>
      </c>
      <c r="B33" s="1" t="s">
        <v>45</v>
      </c>
      <c r="C33"/>
      <c r="D33"/>
      <c r="E33" s="6"/>
      <c r="F33" s="11" t="s">
        <v>4</v>
      </c>
      <c r="G33" s="11" t="s">
        <v>6</v>
      </c>
    </row>
    <row r="34" spans="1:13" x14ac:dyDescent="0.25">
      <c r="C34"/>
      <c r="D34"/>
      <c r="E34"/>
      <c r="F34"/>
      <c r="G34"/>
    </row>
    <row r="35" spans="1:13" x14ac:dyDescent="0.25">
      <c r="B35" t="s">
        <v>42</v>
      </c>
      <c r="C35"/>
      <c r="D35"/>
      <c r="E35"/>
      <c r="F35" s="5">
        <f>F29</f>
        <v>18000</v>
      </c>
      <c r="G35" s="5">
        <f>G29</f>
        <v>22000</v>
      </c>
    </row>
    <row r="36" spans="1:13" x14ac:dyDescent="0.25">
      <c r="B36" t="s">
        <v>16</v>
      </c>
      <c r="C36"/>
      <c r="E36" s="24">
        <v>0.19</v>
      </c>
      <c r="F36" s="23">
        <f>F35*E36</f>
        <v>3420</v>
      </c>
      <c r="G36" s="23">
        <f>G35*E36</f>
        <v>4180</v>
      </c>
      <c r="I36" s="26" t="s">
        <v>46</v>
      </c>
      <c r="J36" s="26"/>
      <c r="K36" s="26"/>
      <c r="L36" s="26"/>
      <c r="M36" s="26"/>
    </row>
    <row r="37" spans="1:13" x14ac:dyDescent="0.25">
      <c r="C37"/>
      <c r="I37" s="27" t="s">
        <v>47</v>
      </c>
      <c r="J37" s="27"/>
      <c r="K37" s="27"/>
      <c r="L37" s="27"/>
      <c r="M37" s="27"/>
    </row>
    <row r="38" spans="1:13" x14ac:dyDescent="0.25">
      <c r="C38"/>
      <c r="D38"/>
      <c r="F38"/>
    </row>
    <row r="39" spans="1:13" x14ac:dyDescent="0.25">
      <c r="C39"/>
      <c r="D39"/>
      <c r="F39"/>
    </row>
    <row r="40" spans="1:13" x14ac:dyDescent="0.25">
      <c r="C40"/>
      <c r="D40"/>
      <c r="E40"/>
      <c r="F40"/>
      <c r="G40"/>
    </row>
    <row r="41" spans="1:13" x14ac:dyDescent="0.25">
      <c r="C41"/>
      <c r="D41"/>
      <c r="E41"/>
      <c r="F41"/>
      <c r="G41"/>
    </row>
    <row r="42" spans="1:13" x14ac:dyDescent="0.25">
      <c r="C42"/>
      <c r="D42"/>
      <c r="E42"/>
      <c r="F42"/>
      <c r="G42"/>
    </row>
    <row r="43" spans="1:13" x14ac:dyDescent="0.25">
      <c r="C43"/>
      <c r="D43"/>
      <c r="E43"/>
      <c r="F43"/>
      <c r="G43"/>
    </row>
    <row r="44" spans="1:13" x14ac:dyDescent="0.25">
      <c r="C44"/>
      <c r="D44"/>
      <c r="E44"/>
      <c r="F44"/>
      <c r="G44"/>
    </row>
    <row r="45" spans="1:13" x14ac:dyDescent="0.25">
      <c r="C45"/>
      <c r="D45"/>
      <c r="E45"/>
      <c r="F45"/>
      <c r="G45"/>
    </row>
    <row r="46" spans="1:13" x14ac:dyDescent="0.25">
      <c r="C46"/>
      <c r="D46"/>
      <c r="E46"/>
      <c r="F46"/>
      <c r="G46"/>
    </row>
    <row r="47" spans="1:13" x14ac:dyDescent="0.25">
      <c r="C47"/>
      <c r="D47"/>
      <c r="E47"/>
      <c r="F47"/>
      <c r="G47"/>
    </row>
    <row r="48" spans="1:13" x14ac:dyDescent="0.25">
      <c r="C48"/>
      <c r="D48"/>
      <c r="E48"/>
      <c r="F48"/>
      <c r="G48"/>
    </row>
    <row r="49" spans="3:7" x14ac:dyDescent="0.25">
      <c r="C49"/>
      <c r="D49"/>
      <c r="E49"/>
      <c r="F49"/>
      <c r="G49"/>
    </row>
    <row r="50" spans="3:7" x14ac:dyDescent="0.25">
      <c r="C50"/>
      <c r="D50"/>
      <c r="E50"/>
      <c r="F50"/>
      <c r="G50"/>
    </row>
    <row r="51" spans="3:7" x14ac:dyDescent="0.25">
      <c r="C51"/>
      <c r="D51"/>
      <c r="E51"/>
      <c r="F51"/>
      <c r="G51"/>
    </row>
    <row r="52" spans="3:7" x14ac:dyDescent="0.25">
      <c r="C52"/>
      <c r="D52"/>
      <c r="E52"/>
      <c r="F52"/>
      <c r="G52"/>
    </row>
    <row r="53" spans="3:7" x14ac:dyDescent="0.25">
      <c r="C53"/>
      <c r="D53"/>
      <c r="E53"/>
      <c r="F53"/>
      <c r="G53"/>
    </row>
    <row r="54" spans="3:7" x14ac:dyDescent="0.25">
      <c r="C54"/>
      <c r="D54"/>
      <c r="E54"/>
      <c r="F54"/>
      <c r="G54"/>
    </row>
    <row r="55" spans="3:7" x14ac:dyDescent="0.25">
      <c r="C55"/>
      <c r="D55"/>
      <c r="E55"/>
      <c r="F55"/>
      <c r="G55"/>
    </row>
    <row r="56" spans="3:7" x14ac:dyDescent="0.25">
      <c r="C56"/>
      <c r="D56"/>
      <c r="E56"/>
      <c r="F56"/>
      <c r="G56"/>
    </row>
    <row r="57" spans="3:7" x14ac:dyDescent="0.25">
      <c r="C57"/>
      <c r="D57"/>
      <c r="E57"/>
      <c r="F57"/>
      <c r="G57"/>
    </row>
    <row r="58" spans="3:7" x14ac:dyDescent="0.25">
      <c r="C58"/>
      <c r="D58"/>
      <c r="E58"/>
      <c r="F58"/>
      <c r="G58"/>
    </row>
    <row r="59" spans="3:7" x14ac:dyDescent="0.25">
      <c r="C59"/>
      <c r="D59"/>
      <c r="E59"/>
      <c r="F59"/>
      <c r="G59"/>
    </row>
    <row r="60" spans="3:7" x14ac:dyDescent="0.25">
      <c r="C60"/>
      <c r="D60"/>
      <c r="E60"/>
      <c r="F60"/>
      <c r="G60"/>
    </row>
    <row r="61" spans="3:7" x14ac:dyDescent="0.25">
      <c r="C61"/>
      <c r="D61"/>
      <c r="E61"/>
      <c r="F61"/>
      <c r="G61"/>
    </row>
    <row r="62" spans="3:7" x14ac:dyDescent="0.25">
      <c r="C62"/>
      <c r="D62"/>
      <c r="E62"/>
      <c r="F62"/>
      <c r="G62"/>
    </row>
    <row r="63" spans="3:7" x14ac:dyDescent="0.25">
      <c r="C63"/>
      <c r="D63"/>
      <c r="E63"/>
      <c r="F63"/>
      <c r="G63"/>
    </row>
    <row r="64" spans="3:7" x14ac:dyDescent="0.25">
      <c r="C64"/>
      <c r="D64"/>
      <c r="E64"/>
      <c r="F64"/>
      <c r="G64"/>
    </row>
    <row r="65" spans="3:7" x14ac:dyDescent="0.25">
      <c r="C65"/>
      <c r="D65"/>
      <c r="E65"/>
      <c r="F65"/>
      <c r="G65"/>
    </row>
    <row r="66" spans="3:7" x14ac:dyDescent="0.25">
      <c r="C66"/>
      <c r="D66"/>
      <c r="E66"/>
      <c r="F66"/>
      <c r="G66"/>
    </row>
    <row r="67" spans="3:7" x14ac:dyDescent="0.25">
      <c r="C67"/>
      <c r="D67"/>
      <c r="E67"/>
      <c r="F67"/>
      <c r="G67"/>
    </row>
    <row r="68" spans="3:7" x14ac:dyDescent="0.25">
      <c r="C68"/>
      <c r="D68"/>
      <c r="E68"/>
      <c r="F68"/>
      <c r="G68"/>
    </row>
    <row r="69" spans="3:7" x14ac:dyDescent="0.25">
      <c r="C69"/>
      <c r="D69"/>
      <c r="E69"/>
      <c r="F69"/>
      <c r="G69"/>
    </row>
    <row r="70" spans="3:7" x14ac:dyDescent="0.25">
      <c r="C70"/>
      <c r="D70"/>
      <c r="E70"/>
      <c r="F70"/>
      <c r="G70"/>
    </row>
    <row r="71" spans="3:7" x14ac:dyDescent="0.25">
      <c r="C71"/>
      <c r="D71"/>
      <c r="E71"/>
      <c r="F71"/>
      <c r="G71"/>
    </row>
    <row r="72" spans="3:7" x14ac:dyDescent="0.25">
      <c r="C72"/>
      <c r="D72"/>
      <c r="E72"/>
      <c r="F72"/>
      <c r="G72"/>
    </row>
    <row r="73" spans="3:7" x14ac:dyDescent="0.25">
      <c r="C73"/>
      <c r="D73"/>
      <c r="E73"/>
      <c r="F73"/>
      <c r="G73"/>
    </row>
    <row r="74" spans="3:7" x14ac:dyDescent="0.25">
      <c r="C74"/>
      <c r="D74"/>
      <c r="E74"/>
      <c r="F74"/>
      <c r="G74"/>
    </row>
    <row r="75" spans="3:7" x14ac:dyDescent="0.25">
      <c r="C75"/>
      <c r="D75"/>
      <c r="E75"/>
      <c r="F75"/>
      <c r="G75"/>
    </row>
    <row r="76" spans="3:7" x14ac:dyDescent="0.25">
      <c r="C76"/>
      <c r="D76"/>
      <c r="E76"/>
      <c r="F76"/>
      <c r="G76"/>
    </row>
    <row r="77" spans="3:7" x14ac:dyDescent="0.25">
      <c r="C77"/>
      <c r="D77"/>
      <c r="E77"/>
      <c r="F77"/>
      <c r="G77"/>
    </row>
    <row r="78" spans="3:7" x14ac:dyDescent="0.25">
      <c r="C78"/>
      <c r="D78"/>
      <c r="E78"/>
      <c r="F78"/>
      <c r="G78"/>
    </row>
    <row r="79" spans="3:7" x14ac:dyDescent="0.25">
      <c r="C79"/>
      <c r="D79"/>
      <c r="E79"/>
      <c r="F79"/>
      <c r="G79"/>
    </row>
    <row r="80" spans="3:7" x14ac:dyDescent="0.25">
      <c r="C80"/>
      <c r="D80"/>
      <c r="E80"/>
      <c r="F80"/>
      <c r="G80"/>
    </row>
    <row r="81" spans="3:7" x14ac:dyDescent="0.25">
      <c r="C81"/>
      <c r="D81"/>
      <c r="E81"/>
      <c r="F81"/>
      <c r="G81"/>
    </row>
    <row r="82" spans="3:7" x14ac:dyDescent="0.25">
      <c r="C82"/>
      <c r="D82"/>
      <c r="E82"/>
      <c r="F82"/>
      <c r="G82"/>
    </row>
    <row r="83" spans="3:7" x14ac:dyDescent="0.25">
      <c r="C83"/>
      <c r="D83"/>
      <c r="E83"/>
      <c r="F83"/>
      <c r="G83"/>
    </row>
    <row r="84" spans="3:7" x14ac:dyDescent="0.25">
      <c r="C84"/>
      <c r="D84"/>
      <c r="E84"/>
      <c r="F84"/>
      <c r="G84"/>
    </row>
    <row r="85" spans="3:7" x14ac:dyDescent="0.25">
      <c r="C85"/>
      <c r="D85"/>
      <c r="E85"/>
      <c r="F85"/>
      <c r="G85"/>
    </row>
    <row r="86" spans="3:7" x14ac:dyDescent="0.25">
      <c r="C86"/>
      <c r="D86"/>
      <c r="E86"/>
      <c r="F86"/>
      <c r="G86"/>
    </row>
    <row r="87" spans="3:7" x14ac:dyDescent="0.25">
      <c r="C87"/>
      <c r="D87"/>
      <c r="E87"/>
      <c r="F87"/>
      <c r="G87"/>
    </row>
    <row r="88" spans="3:7" x14ac:dyDescent="0.25">
      <c r="C88"/>
      <c r="D88"/>
      <c r="E88"/>
      <c r="F88"/>
      <c r="G88"/>
    </row>
    <row r="89" spans="3:7" x14ac:dyDescent="0.25">
      <c r="C89"/>
      <c r="D89"/>
      <c r="E89"/>
      <c r="F89"/>
      <c r="G89"/>
    </row>
    <row r="90" spans="3:7" x14ac:dyDescent="0.25">
      <c r="C90"/>
      <c r="D90"/>
      <c r="E90"/>
      <c r="F90"/>
      <c r="G90"/>
    </row>
    <row r="91" spans="3:7" x14ac:dyDescent="0.25">
      <c r="C91"/>
      <c r="D91"/>
      <c r="E91"/>
      <c r="F91"/>
      <c r="G91"/>
    </row>
    <row r="92" spans="3:7" x14ac:dyDescent="0.25">
      <c r="C92"/>
      <c r="D92"/>
      <c r="E92"/>
      <c r="F92"/>
      <c r="G92"/>
    </row>
    <row r="93" spans="3:7" x14ac:dyDescent="0.25">
      <c r="C93"/>
      <c r="D93"/>
      <c r="E93"/>
      <c r="F93"/>
      <c r="G93"/>
    </row>
    <row r="94" spans="3:7" x14ac:dyDescent="0.25">
      <c r="C94"/>
      <c r="D94"/>
      <c r="E94"/>
      <c r="F94"/>
      <c r="G94"/>
    </row>
    <row r="95" spans="3:7" x14ac:dyDescent="0.25">
      <c r="C95"/>
      <c r="D95"/>
      <c r="E95"/>
      <c r="F95"/>
      <c r="G95"/>
    </row>
    <row r="96" spans="3:7" x14ac:dyDescent="0.25">
      <c r="C96"/>
      <c r="D96"/>
      <c r="E96"/>
      <c r="F96"/>
      <c r="G96"/>
    </row>
    <row r="97" spans="3:7" x14ac:dyDescent="0.25">
      <c r="C97"/>
      <c r="D97"/>
      <c r="E97"/>
      <c r="F97"/>
      <c r="G97"/>
    </row>
    <row r="98" spans="3:7" x14ac:dyDescent="0.25">
      <c r="C98"/>
      <c r="D98"/>
      <c r="E98"/>
      <c r="F98"/>
      <c r="G98"/>
    </row>
    <row r="99" spans="3:7" x14ac:dyDescent="0.25">
      <c r="C99"/>
      <c r="D99"/>
      <c r="E99"/>
      <c r="F99"/>
      <c r="G99"/>
    </row>
    <row r="100" spans="3:7" x14ac:dyDescent="0.25">
      <c r="C100"/>
      <c r="D100"/>
      <c r="E100"/>
      <c r="F100"/>
      <c r="G100"/>
    </row>
    <row r="101" spans="3:7" x14ac:dyDescent="0.25">
      <c r="C101"/>
      <c r="D101"/>
      <c r="E101"/>
      <c r="F101"/>
      <c r="G101"/>
    </row>
    <row r="102" spans="3:7" x14ac:dyDescent="0.25">
      <c r="C102"/>
      <c r="D102"/>
      <c r="E102"/>
      <c r="F102"/>
      <c r="G102"/>
    </row>
    <row r="103" spans="3:7" x14ac:dyDescent="0.25">
      <c r="C103"/>
      <c r="D103"/>
      <c r="E103"/>
      <c r="F103"/>
      <c r="G103"/>
    </row>
    <row r="104" spans="3:7" x14ac:dyDescent="0.25">
      <c r="C104"/>
      <c r="D104"/>
      <c r="E104"/>
      <c r="F104"/>
      <c r="G104"/>
    </row>
    <row r="105" spans="3:7" x14ac:dyDescent="0.25">
      <c r="C105"/>
      <c r="D105"/>
      <c r="E105"/>
      <c r="F105"/>
      <c r="G105"/>
    </row>
    <row r="106" spans="3:7" x14ac:dyDescent="0.25">
      <c r="C106"/>
      <c r="D106"/>
      <c r="E106"/>
      <c r="F106"/>
      <c r="G106"/>
    </row>
    <row r="107" spans="3:7" x14ac:dyDescent="0.25">
      <c r="C107"/>
      <c r="D107"/>
      <c r="E107"/>
      <c r="F107"/>
      <c r="G107"/>
    </row>
    <row r="108" spans="3:7" x14ac:dyDescent="0.25">
      <c r="C108"/>
      <c r="D108"/>
      <c r="E108"/>
      <c r="F108"/>
      <c r="G108"/>
    </row>
    <row r="109" spans="3:7" x14ac:dyDescent="0.25">
      <c r="C109"/>
      <c r="D109"/>
      <c r="E109"/>
      <c r="F109"/>
      <c r="G109"/>
    </row>
    <row r="110" spans="3:7" x14ac:dyDescent="0.25">
      <c r="C110"/>
      <c r="D110"/>
      <c r="E110"/>
      <c r="F110"/>
      <c r="G110"/>
    </row>
    <row r="111" spans="3:7" x14ac:dyDescent="0.25">
      <c r="C111"/>
      <c r="D111"/>
      <c r="E111"/>
      <c r="F111"/>
      <c r="G111"/>
    </row>
    <row r="112" spans="3:7" x14ac:dyDescent="0.25">
      <c r="C112"/>
      <c r="D112"/>
      <c r="E112"/>
      <c r="F112"/>
      <c r="G112"/>
    </row>
    <row r="113" spans="3:7" x14ac:dyDescent="0.25">
      <c r="C113"/>
      <c r="D113"/>
      <c r="E113"/>
      <c r="F113"/>
      <c r="G113"/>
    </row>
    <row r="114" spans="3:7" x14ac:dyDescent="0.25">
      <c r="C114"/>
      <c r="D114"/>
      <c r="E114"/>
      <c r="F114"/>
      <c r="G114"/>
    </row>
    <row r="115" spans="3:7" x14ac:dyDescent="0.25">
      <c r="C115"/>
      <c r="D115"/>
      <c r="E115"/>
      <c r="F115"/>
      <c r="G115"/>
    </row>
    <row r="116" spans="3:7" x14ac:dyDescent="0.25">
      <c r="C116"/>
      <c r="D116"/>
      <c r="E116"/>
      <c r="F116"/>
      <c r="G116"/>
    </row>
    <row r="117" spans="3:7" x14ac:dyDescent="0.25">
      <c r="C117"/>
      <c r="D117"/>
      <c r="E117"/>
      <c r="F117"/>
      <c r="G117"/>
    </row>
    <row r="118" spans="3:7" x14ac:dyDescent="0.25">
      <c r="C118"/>
      <c r="D118"/>
      <c r="E118"/>
      <c r="F118"/>
      <c r="G118"/>
    </row>
    <row r="119" spans="3:7" x14ac:dyDescent="0.25">
      <c r="C119"/>
      <c r="D119"/>
      <c r="E119"/>
      <c r="F119"/>
      <c r="G119"/>
    </row>
    <row r="120" spans="3:7" x14ac:dyDescent="0.25">
      <c r="C120"/>
      <c r="D120"/>
      <c r="E120"/>
      <c r="F120"/>
      <c r="G120"/>
    </row>
    <row r="121" spans="3:7" x14ac:dyDescent="0.25">
      <c r="C121"/>
      <c r="D121"/>
      <c r="E121"/>
      <c r="F121"/>
      <c r="G121"/>
    </row>
    <row r="122" spans="3:7" x14ac:dyDescent="0.25">
      <c r="C122"/>
      <c r="D122"/>
      <c r="E122"/>
      <c r="F122"/>
      <c r="G122"/>
    </row>
    <row r="123" spans="3:7" x14ac:dyDescent="0.25">
      <c r="C123"/>
      <c r="D123"/>
      <c r="E123"/>
      <c r="F123"/>
      <c r="G123"/>
    </row>
    <row r="124" spans="3:7" x14ac:dyDescent="0.25">
      <c r="C124"/>
      <c r="D124"/>
      <c r="E124"/>
      <c r="F124"/>
      <c r="G124"/>
    </row>
    <row r="125" spans="3:7" x14ac:dyDescent="0.25">
      <c r="C125"/>
      <c r="D125"/>
      <c r="E125"/>
      <c r="F125"/>
      <c r="G125"/>
    </row>
    <row r="126" spans="3:7" x14ac:dyDescent="0.25">
      <c r="C126"/>
      <c r="D126"/>
      <c r="E126"/>
      <c r="F126"/>
      <c r="G126"/>
    </row>
    <row r="127" spans="3:7" x14ac:dyDescent="0.25">
      <c r="C127"/>
      <c r="D127"/>
      <c r="E127"/>
      <c r="F127"/>
      <c r="G127"/>
    </row>
    <row r="128" spans="3:7" x14ac:dyDescent="0.25">
      <c r="C128"/>
      <c r="D128"/>
      <c r="E128"/>
      <c r="F128"/>
      <c r="G128"/>
    </row>
    <row r="129" spans="3:7" x14ac:dyDescent="0.25">
      <c r="C129"/>
      <c r="D129"/>
      <c r="E129"/>
      <c r="F129"/>
      <c r="G129"/>
    </row>
    <row r="130" spans="3:7" x14ac:dyDescent="0.25">
      <c r="C130"/>
      <c r="D130"/>
      <c r="E130"/>
      <c r="F130"/>
      <c r="G130"/>
    </row>
    <row r="131" spans="3:7" x14ac:dyDescent="0.25">
      <c r="C131"/>
      <c r="D131"/>
      <c r="E131"/>
      <c r="F131"/>
      <c r="G131"/>
    </row>
    <row r="132" spans="3:7" x14ac:dyDescent="0.25">
      <c r="C132"/>
      <c r="D132"/>
      <c r="E132"/>
      <c r="F132"/>
      <c r="G132"/>
    </row>
    <row r="133" spans="3:7" x14ac:dyDescent="0.25">
      <c r="C133"/>
      <c r="D133"/>
      <c r="E133"/>
      <c r="F133"/>
      <c r="G133"/>
    </row>
    <row r="134" spans="3:7" x14ac:dyDescent="0.25">
      <c r="C134"/>
      <c r="D134"/>
      <c r="E134"/>
      <c r="F134"/>
      <c r="G134"/>
    </row>
    <row r="135" spans="3:7" x14ac:dyDescent="0.25">
      <c r="C135"/>
      <c r="D135"/>
      <c r="E135"/>
      <c r="F135"/>
      <c r="G135"/>
    </row>
    <row r="136" spans="3:7" x14ac:dyDescent="0.25">
      <c r="C136"/>
      <c r="D136"/>
      <c r="E136"/>
      <c r="F136"/>
      <c r="G136"/>
    </row>
    <row r="137" spans="3:7" x14ac:dyDescent="0.25">
      <c r="C137"/>
      <c r="D137"/>
      <c r="E137"/>
      <c r="F137"/>
      <c r="G137"/>
    </row>
    <row r="138" spans="3:7" x14ac:dyDescent="0.25">
      <c r="C138"/>
      <c r="D138"/>
      <c r="E138"/>
      <c r="F138"/>
      <c r="G138"/>
    </row>
    <row r="139" spans="3:7" x14ac:dyDescent="0.25">
      <c r="C139"/>
      <c r="D139"/>
      <c r="E139"/>
      <c r="F139"/>
      <c r="G139"/>
    </row>
    <row r="140" spans="3:7" x14ac:dyDescent="0.25">
      <c r="C140"/>
      <c r="D140"/>
      <c r="E140"/>
      <c r="F140"/>
      <c r="G140"/>
    </row>
    <row r="141" spans="3:7" x14ac:dyDescent="0.25">
      <c r="C141"/>
      <c r="D141"/>
      <c r="E141"/>
      <c r="F141"/>
      <c r="G141"/>
    </row>
    <row r="142" spans="3:7" x14ac:dyDescent="0.25">
      <c r="C142"/>
      <c r="D142"/>
      <c r="E142"/>
      <c r="F142"/>
      <c r="G142"/>
    </row>
  </sheetData>
  <hyperlinks>
    <hyperlink ref="I1:M1" r:id="rId1" display="NEIN, zur Umsatzsteuer auf dem Strom-Eigenverbrauch" xr:uid="{B0A3A835-4AD9-4D20-AF44-3D8200CA1680}"/>
    <hyperlink ref="I2:M2" r:id="rId2" display="Steuer-Wissen PRO für PV-Betreiber nach dem JStG 2022" xr:uid="{D443DAC2-76D1-441E-9916-2A3B1B352236}"/>
    <hyperlink ref="I36:M36" r:id="rId3" display="NEIN, zur Umsatzsteuer auf dem Strom-Eigenverbrauch" xr:uid="{787E5A73-5C3E-4579-82B3-146AF558AE8E}"/>
    <hyperlink ref="I37:M37" r:id="rId4" display="Steuer-Wissen PRO für PV-Betreiber nach dem JStG 2022" xr:uid="{DA83193E-E462-4C74-A3BD-4BB1F7B4FE3C}"/>
  </hyperlinks>
  <pageMargins left="0.86614173228346458" right="0.70866141732283472" top="0.47244094488188981" bottom="0.78740157480314965" header="0.31496062992125984" footer="0.31496062992125984"/>
  <pageSetup paperSize="9" scale="92" fitToHeight="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Version und Hinweise</vt:lpstr>
      <vt:lpstr>Berechnung</vt:lpstr>
      <vt:lpstr>Berechnung!Druckbereich</vt:lpstr>
      <vt:lpstr>'Version und Hinweise'!Druckbereich</vt:lpstr>
      <vt:lpstr>Berechnung!Drucktitel</vt:lpstr>
      <vt:lpstr>'Version und Hinweise'!Drucktitel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muecke</dc:creator>
  <cp:lastModifiedBy>Stefan Mücke</cp:lastModifiedBy>
  <cp:lastPrinted>2022-09-08T13:21:31Z</cp:lastPrinted>
  <dcterms:created xsi:type="dcterms:W3CDTF">2013-01-07T08:57:09Z</dcterms:created>
  <dcterms:modified xsi:type="dcterms:W3CDTF">2022-12-18T09:09:17Z</dcterms:modified>
</cp:coreProperties>
</file>